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qinox\Munka\Csillagvizsgáló\Vetélkedő\2021_2022\döntősök\"/>
    </mc:Choice>
  </mc:AlternateContent>
  <bookViews>
    <workbookView xWindow="0" yWindow="0" windowWidth="23040" windowHeight="9072"/>
  </bookViews>
  <sheets>
    <sheet name="Pontok" sheetId="1" r:id="rId1"/>
    <sheet name="Összesített" sheetId="2" r:id="rId2"/>
    <sheet name="Pályamunka" sheetId="3" r:id="rId3"/>
    <sheet name="Csillagász" sheetId="5" r:id="rId4"/>
    <sheet name="Fizikus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5" l="1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K43" i="1"/>
  <c r="J43" i="1"/>
  <c r="K42" i="1"/>
  <c r="J42" i="1"/>
  <c r="K41" i="1"/>
  <c r="J41" i="1"/>
  <c r="I41" i="1"/>
  <c r="K40" i="1"/>
  <c r="J40" i="1"/>
  <c r="I40" i="1"/>
  <c r="K39" i="1"/>
  <c r="I39" i="1"/>
  <c r="J39" i="1"/>
  <c r="K38" i="1"/>
  <c r="J38" i="1"/>
  <c r="K37" i="1"/>
  <c r="J37" i="1"/>
  <c r="K36" i="1"/>
  <c r="J36" i="1"/>
  <c r="K35" i="1"/>
  <c r="J35" i="1"/>
  <c r="K34" i="1"/>
  <c r="J34" i="1"/>
  <c r="I34" i="1"/>
  <c r="K33" i="1"/>
  <c r="J33" i="1"/>
  <c r="I33" i="1"/>
  <c r="K32" i="1"/>
  <c r="J32" i="1"/>
  <c r="I32" i="1"/>
  <c r="I31" i="1"/>
  <c r="K31" i="1"/>
  <c r="J31" i="1"/>
  <c r="K30" i="1"/>
  <c r="J30" i="1"/>
  <c r="K29" i="1"/>
  <c r="J29" i="1"/>
  <c r="I29" i="1"/>
  <c r="K28" i="1"/>
  <c r="J28" i="1"/>
  <c r="K27" i="1"/>
  <c r="J27" i="1"/>
  <c r="K26" i="1"/>
  <c r="J26" i="1"/>
  <c r="I26" i="1"/>
  <c r="K25" i="1"/>
  <c r="J25" i="1"/>
  <c r="I25" i="1"/>
  <c r="K24" i="1"/>
  <c r="I24" i="1"/>
  <c r="J24" i="1"/>
  <c r="I23" i="1"/>
  <c r="K23" i="1"/>
  <c r="J23" i="1"/>
  <c r="K22" i="1"/>
  <c r="J22" i="1"/>
  <c r="K21" i="1"/>
  <c r="J21" i="1"/>
  <c r="I21" i="1"/>
  <c r="K20" i="1"/>
  <c r="J20" i="1"/>
  <c r="K19" i="1"/>
  <c r="J19" i="1"/>
  <c r="K18" i="1"/>
  <c r="J18" i="1"/>
  <c r="I18" i="1"/>
  <c r="J17" i="1"/>
  <c r="K17" i="1"/>
  <c r="I17" i="1"/>
  <c r="K16" i="1"/>
  <c r="I16" i="1"/>
  <c r="J16" i="1"/>
  <c r="I15" i="1"/>
  <c r="K15" i="1"/>
  <c r="J15" i="1"/>
  <c r="K14" i="1"/>
  <c r="I14" i="1"/>
  <c r="J14" i="1"/>
  <c r="K13" i="1"/>
  <c r="J13" i="1"/>
  <c r="I13" i="1"/>
  <c r="K12" i="1"/>
  <c r="I12" i="1"/>
  <c r="K11" i="1"/>
  <c r="I11" i="1"/>
  <c r="K10" i="1"/>
  <c r="J10" i="1"/>
  <c r="I10" i="1"/>
  <c r="K9" i="1"/>
  <c r="J9" i="1"/>
  <c r="I9" i="1"/>
  <c r="K8" i="1"/>
  <c r="J8" i="1"/>
  <c r="I8" i="1"/>
  <c r="I7" i="1"/>
  <c r="K7" i="1"/>
  <c r="J7" i="1"/>
  <c r="K6" i="1"/>
  <c r="I6" i="1"/>
  <c r="J6" i="1"/>
  <c r="K5" i="1"/>
  <c r="J5" i="1"/>
  <c r="I5" i="1"/>
  <c r="K4" i="1"/>
  <c r="J4" i="1"/>
  <c r="I22" i="1" l="1"/>
  <c r="I30" i="1"/>
  <c r="I38" i="1"/>
  <c r="I37" i="1"/>
  <c r="I20" i="1"/>
  <c r="I28" i="1"/>
  <c r="I36" i="1"/>
  <c r="I4" i="1"/>
  <c r="I43" i="1"/>
  <c r="J12" i="1"/>
  <c r="I19" i="1"/>
  <c r="I27" i="1"/>
  <c r="I35" i="1"/>
  <c r="J11" i="1"/>
  <c r="I42" i="1"/>
</calcChain>
</file>

<file path=xl/sharedStrings.xml><?xml version="1.0" encoding="utf-8"?>
<sst xmlns="http://schemas.openxmlformats.org/spreadsheetml/2006/main" count="214" uniqueCount="55">
  <si>
    <t>Varázstorony Vetélkedő 2021-2022 döntő pontozó tábla</t>
  </si>
  <si>
    <t>Név</t>
  </si>
  <si>
    <t>Planetáriumi teszt</t>
  </si>
  <si>
    <t>Csillagászati Múzeum teszt</t>
  </si>
  <si>
    <t>Varázsterem teszt</t>
  </si>
  <si>
    <t>Mérési feladat</t>
  </si>
  <si>
    <t>Nevezési tárgy</t>
  </si>
  <si>
    <t>Online pontok</t>
  </si>
  <si>
    <t>Összesen</t>
  </si>
  <si>
    <t>Legjobb Csillagász</t>
  </si>
  <si>
    <t>Legjobb fizikus</t>
  </si>
  <si>
    <t>Balogh Zalán István</t>
  </si>
  <si>
    <t>Bea Márta</t>
  </si>
  <si>
    <t>Békési Máté</t>
  </si>
  <si>
    <t>Belle Áron</t>
  </si>
  <si>
    <t>Bíró Veronika</t>
  </si>
  <si>
    <t>Bogár Enikő</t>
  </si>
  <si>
    <t>Csabai Petra</t>
  </si>
  <si>
    <t>Cseszkó Kata</t>
  </si>
  <si>
    <t>Csirmaz Zalán</t>
  </si>
  <si>
    <t>Dolhay Tünde Kamilla</t>
  </si>
  <si>
    <t>Elek Szabolcs</t>
  </si>
  <si>
    <t>Farkas-Lévai Péter</t>
  </si>
  <si>
    <t>Filep Anikó</t>
  </si>
  <si>
    <t>Filep Gergely</t>
  </si>
  <si>
    <t>Fink Tamás</t>
  </si>
  <si>
    <t>Gecs Gergő</t>
  </si>
  <si>
    <t>Gelsei Richárd</t>
  </si>
  <si>
    <t>Hajdu Péter</t>
  </si>
  <si>
    <t>Horváth Boglárka</t>
  </si>
  <si>
    <t>Horváth Domonkos</t>
  </si>
  <si>
    <t>Kovács Renáta</t>
  </si>
  <si>
    <t>Kovács Tibor</t>
  </si>
  <si>
    <t>Kürti Dominik</t>
  </si>
  <si>
    <t>Lanszki Márton</t>
  </si>
  <si>
    <t xml:space="preserve">Lövei  Fanni </t>
  </si>
  <si>
    <t>Lövei Szilvia</t>
  </si>
  <si>
    <t>Mayer Marcell</t>
  </si>
  <si>
    <t>Mezei Anna Ildikó</t>
  </si>
  <si>
    <t>Molnár  Attila</t>
  </si>
  <si>
    <t>Molnár Márk</t>
  </si>
  <si>
    <t>Mózsi Vivien Brigitta</t>
  </si>
  <si>
    <t>Németh András</t>
  </si>
  <si>
    <t>Papp Dominik</t>
  </si>
  <si>
    <t>Révész Luca</t>
  </si>
  <si>
    <t>Szabó Csenge</t>
  </si>
  <si>
    <t>Szűcs Levente</t>
  </si>
  <si>
    <t>Talián Zsófia</t>
  </si>
  <si>
    <t>Tóth Eszter</t>
  </si>
  <si>
    <t>Vajnai Szilárd</t>
  </si>
  <si>
    <t>Zsilvölgyi Csege</t>
  </si>
  <si>
    <t>I. hely</t>
  </si>
  <si>
    <t>II. hely</t>
  </si>
  <si>
    <t>III. hely</t>
  </si>
  <si>
    <t>Lövei Suilvia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</si>
</sst>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trike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0" fontId="2" fillId="0" borderId="6" xfId="0" applyFont="1" applyFill="1" applyBorder="1"/>
    <xf numFmtId="0" fontId="3" fillId="2" borderId="7" xfId="0" applyFont="1" applyFill="1" applyBorder="1"/>
    <xf numFmtId="0" fontId="0" fillId="2" borderId="8" xfId="0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1" xfId="0" applyFont="1" applyFill="1" applyBorder="1"/>
    <xf numFmtId="2" fontId="0" fillId="0" borderId="9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1" xfId="0" applyFont="1" applyFill="1" applyBorder="1"/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4" fillId="3" borderId="11" xfId="0" applyFont="1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0" borderId="13" xfId="0" applyFont="1" applyFill="1" applyBorder="1"/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3" borderId="13" xfId="0" applyFont="1" applyFill="1" applyBorder="1"/>
    <xf numFmtId="2" fontId="0" fillId="3" borderId="14" xfId="0" applyNumberFormat="1" applyFill="1" applyBorder="1" applyAlignment="1">
      <alignment horizontal="center"/>
    </xf>
    <xf numFmtId="0" fontId="3" fillId="4" borderId="11" xfId="0" applyFont="1" applyFill="1" applyBorder="1"/>
    <xf numFmtId="2" fontId="0" fillId="4" borderId="9" xfId="0" applyNumberFormat="1" applyFill="1" applyBorder="1" applyAlignment="1">
      <alignment horizontal="center"/>
    </xf>
    <xf numFmtId="0" fontId="3" fillId="5" borderId="11" xfId="0" applyFont="1" applyFill="1" applyBorder="1"/>
    <xf numFmtId="2" fontId="0" fillId="5" borderId="9" xfId="0" applyNumberFormat="1" applyFill="1" applyBorder="1" applyAlignment="1">
      <alignment horizontal="center"/>
    </xf>
    <xf numFmtId="0" fontId="3" fillId="6" borderId="11" xfId="0" applyFont="1" applyFill="1" applyBorder="1"/>
    <xf numFmtId="2" fontId="0" fillId="6" borderId="9" xfId="0" applyNumberFormat="1" applyFill="1" applyBorder="1" applyAlignment="1">
      <alignment horizontal="center"/>
    </xf>
    <xf numFmtId="2" fontId="0" fillId="0" borderId="0" xfId="0" applyNumberFormat="1"/>
    <xf numFmtId="0" fontId="0" fillId="5" borderId="0" xfId="0" applyFill="1"/>
    <xf numFmtId="2" fontId="0" fillId="5" borderId="0" xfId="0" applyNumberFormat="1" applyFill="1"/>
    <xf numFmtId="0" fontId="0" fillId="4" borderId="0" xfId="0" applyFill="1"/>
    <xf numFmtId="2" fontId="0" fillId="4" borderId="0" xfId="0" applyNumberFormat="1" applyFill="1"/>
    <xf numFmtId="0" fontId="0" fillId="6" borderId="0" xfId="0" applyFill="1"/>
    <xf numFmtId="2" fontId="0" fillId="6" borderId="0" xfId="0" applyNumberFormat="1" applyFill="1"/>
    <xf numFmtId="0" fontId="3" fillId="2" borderId="13" xfId="0" applyFont="1" applyFill="1" applyBorder="1"/>
    <xf numFmtId="2" fontId="0" fillId="0" borderId="8" xfId="0" applyNumberFormat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3" borderId="13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&#246;nt&#337;_pontoz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"/>
      <sheetName val="Összesített"/>
      <sheetName val="Csillagász"/>
      <sheetName val="Fizikus"/>
      <sheetName val="Online"/>
      <sheetName val="Tabló"/>
    </sheetNames>
    <sheetDataSet>
      <sheetData sheetId="0">
        <row r="4">
          <cell r="I4">
            <v>40</v>
          </cell>
        </row>
        <row r="5">
          <cell r="I5">
            <v>52.166666666666671</v>
          </cell>
        </row>
        <row r="6">
          <cell r="I6">
            <v>55.5</v>
          </cell>
        </row>
        <row r="7">
          <cell r="I7">
            <v>72.5</v>
          </cell>
        </row>
        <row r="8">
          <cell r="I8">
            <v>51.833333333333329</v>
          </cell>
        </row>
        <row r="9">
          <cell r="I9">
            <v>48</v>
          </cell>
        </row>
        <row r="10">
          <cell r="I10">
            <v>48.666666666666664</v>
          </cell>
        </row>
        <row r="11">
          <cell r="I11">
            <v>54.5</v>
          </cell>
        </row>
        <row r="12">
          <cell r="I12">
            <v>49.333333333333329</v>
          </cell>
        </row>
        <row r="13">
          <cell r="I13">
            <v>60.833333333333329</v>
          </cell>
        </row>
        <row r="14">
          <cell r="I14">
            <v>35.666666666666671</v>
          </cell>
        </row>
        <row r="15">
          <cell r="I15">
            <v>58</v>
          </cell>
        </row>
        <row r="16">
          <cell r="I16">
            <v>56</v>
          </cell>
        </row>
        <row r="17">
          <cell r="I17">
            <v>56.166666666666671</v>
          </cell>
        </row>
        <row r="18">
          <cell r="I18">
            <v>49.333333333333329</v>
          </cell>
        </row>
        <row r="19">
          <cell r="I19">
            <v>48.833333333333329</v>
          </cell>
        </row>
        <row r="20">
          <cell r="I20">
            <v>0</v>
          </cell>
        </row>
        <row r="21">
          <cell r="I21">
            <v>63.666666666666671</v>
          </cell>
        </row>
        <row r="22">
          <cell r="I22">
            <v>45.833333333333336</v>
          </cell>
        </row>
        <row r="23">
          <cell r="I23">
            <v>59</v>
          </cell>
        </row>
        <row r="24">
          <cell r="I24">
            <v>57.166666666666671</v>
          </cell>
        </row>
        <row r="25">
          <cell r="I25">
            <v>64.833333333333329</v>
          </cell>
        </row>
        <row r="26">
          <cell r="I26">
            <v>48</v>
          </cell>
        </row>
        <row r="27">
          <cell r="I27">
            <v>71.333333333333329</v>
          </cell>
        </row>
        <row r="28">
          <cell r="I28">
            <v>41.333333333333336</v>
          </cell>
        </row>
        <row r="29">
          <cell r="I29">
            <v>52.166666666666671</v>
          </cell>
        </row>
        <row r="30">
          <cell r="I30">
            <v>51.833333333333329</v>
          </cell>
        </row>
        <row r="31">
          <cell r="I31">
            <v>59.166666666666671</v>
          </cell>
        </row>
        <row r="32">
          <cell r="I32">
            <v>70</v>
          </cell>
        </row>
        <row r="33">
          <cell r="I33">
            <v>56.5</v>
          </cell>
        </row>
        <row r="34">
          <cell r="I34">
            <v>66.833333333333329</v>
          </cell>
        </row>
        <row r="35">
          <cell r="I35">
            <v>64.833333333333329</v>
          </cell>
        </row>
        <row r="36">
          <cell r="I36">
            <v>37.833333333333329</v>
          </cell>
        </row>
        <row r="37">
          <cell r="I37">
            <v>47.666666666666671</v>
          </cell>
        </row>
        <row r="38">
          <cell r="I38">
            <v>43.333333333333329</v>
          </cell>
        </row>
        <row r="39">
          <cell r="I39">
            <v>36.166666666666664</v>
          </cell>
        </row>
        <row r="40">
          <cell r="I40">
            <v>46.833333333333329</v>
          </cell>
        </row>
        <row r="41">
          <cell r="I41">
            <v>43.5</v>
          </cell>
        </row>
        <row r="42">
          <cell r="I42">
            <v>55.833333333333329</v>
          </cell>
        </row>
        <row r="43">
          <cell r="I43">
            <v>66.5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tabSelected="1" workbookViewId="0">
      <selection activeCell="G15" sqref="G15"/>
    </sheetView>
  </sheetViews>
  <sheetFormatPr defaultRowHeight="14.4" x14ac:dyDescent="0.3"/>
  <cols>
    <col min="2" max="2" width="19.6640625" customWidth="1"/>
    <col min="3" max="3" width="16" customWidth="1"/>
    <col min="4" max="4" width="23.21875" customWidth="1"/>
    <col min="5" max="5" width="17.109375" customWidth="1"/>
    <col min="6" max="6" width="13.6640625" customWidth="1"/>
    <col min="7" max="8" width="13.21875" customWidth="1"/>
    <col min="10" max="10" width="16.21875" customWidth="1"/>
    <col min="11" max="11" width="14.109375" customWidth="1"/>
  </cols>
  <sheetData>
    <row r="1" spans="2:11" ht="15" thickBot="1" x14ac:dyDescent="0.35"/>
    <row r="2" spans="2:11" ht="27" thickTop="1" thickBot="1" x14ac:dyDescent="0.55000000000000004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1" ht="15" thickBot="1" x14ac:dyDescent="0.35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7" t="s">
        <v>10</v>
      </c>
    </row>
    <row r="4" spans="2:11" x14ac:dyDescent="0.3">
      <c r="B4" s="8" t="s">
        <v>11</v>
      </c>
      <c r="C4" s="9">
        <v>2</v>
      </c>
      <c r="D4" s="9">
        <v>6</v>
      </c>
      <c r="E4" s="9">
        <v>6</v>
      </c>
      <c r="F4" s="9">
        <v>9</v>
      </c>
      <c r="G4" s="10">
        <v>17</v>
      </c>
      <c r="H4" s="9"/>
      <c r="I4" s="10">
        <f>C4+D4+E4+F4+G4+H4</f>
        <v>40</v>
      </c>
      <c r="J4" s="11">
        <f t="shared" ref="J4:J43" si="0">C4+D4</f>
        <v>8</v>
      </c>
      <c r="K4" s="12">
        <f>E4+F4</f>
        <v>15</v>
      </c>
    </row>
    <row r="5" spans="2:11" x14ac:dyDescent="0.3">
      <c r="B5" s="13" t="s">
        <v>12</v>
      </c>
      <c r="C5" s="9">
        <v>6</v>
      </c>
      <c r="D5" s="9">
        <v>8</v>
      </c>
      <c r="E5" s="9">
        <v>6</v>
      </c>
      <c r="F5" s="11">
        <v>10</v>
      </c>
      <c r="G5" s="10">
        <v>22.166666666666668</v>
      </c>
      <c r="H5" s="11"/>
      <c r="I5" s="14">
        <f t="shared" ref="I5:I43" si="1">C5+D5+E5+F5+G5+H5</f>
        <v>52.166666666666671</v>
      </c>
      <c r="J5" s="11">
        <f t="shared" si="0"/>
        <v>14</v>
      </c>
      <c r="K5" s="15">
        <f t="shared" ref="K5:K43" si="2">E5+F5</f>
        <v>16</v>
      </c>
    </row>
    <row r="6" spans="2:11" x14ac:dyDescent="0.3">
      <c r="B6" s="16" t="s">
        <v>13</v>
      </c>
      <c r="C6" s="9">
        <v>4</v>
      </c>
      <c r="D6" s="9">
        <v>6</v>
      </c>
      <c r="E6" s="9">
        <v>8</v>
      </c>
      <c r="F6" s="17">
        <v>14</v>
      </c>
      <c r="G6" s="10">
        <v>23.5</v>
      </c>
      <c r="H6" s="17"/>
      <c r="I6" s="18">
        <f t="shared" si="1"/>
        <v>55.5</v>
      </c>
      <c r="J6" s="11">
        <f t="shared" si="0"/>
        <v>10</v>
      </c>
      <c r="K6" s="15">
        <f t="shared" si="2"/>
        <v>22</v>
      </c>
    </row>
    <row r="7" spans="2:11" x14ac:dyDescent="0.3">
      <c r="B7" s="13" t="s">
        <v>14</v>
      </c>
      <c r="C7" s="9">
        <v>12</v>
      </c>
      <c r="D7" s="9">
        <v>12</v>
      </c>
      <c r="E7" s="9">
        <v>8</v>
      </c>
      <c r="F7" s="11">
        <v>17</v>
      </c>
      <c r="G7" s="10">
        <v>23.5</v>
      </c>
      <c r="H7" s="11"/>
      <c r="I7" s="14">
        <f t="shared" si="1"/>
        <v>72.5</v>
      </c>
      <c r="J7" s="11">
        <f t="shared" si="0"/>
        <v>24</v>
      </c>
      <c r="K7" s="15">
        <f t="shared" si="2"/>
        <v>25</v>
      </c>
    </row>
    <row r="8" spans="2:11" x14ac:dyDescent="0.3">
      <c r="B8" s="16" t="s">
        <v>15</v>
      </c>
      <c r="C8" s="9">
        <v>2</v>
      </c>
      <c r="D8" s="9">
        <v>4</v>
      </c>
      <c r="E8" s="9">
        <v>4</v>
      </c>
      <c r="F8" s="17">
        <v>17</v>
      </c>
      <c r="G8" s="10">
        <v>24.833333333333332</v>
      </c>
      <c r="H8" s="17"/>
      <c r="I8" s="18">
        <f t="shared" si="1"/>
        <v>51.833333333333329</v>
      </c>
      <c r="J8" s="11">
        <f t="shared" si="0"/>
        <v>6</v>
      </c>
      <c r="K8" s="15">
        <f t="shared" si="2"/>
        <v>21</v>
      </c>
    </row>
    <row r="9" spans="2:11" x14ac:dyDescent="0.3">
      <c r="B9" s="13" t="s">
        <v>16</v>
      </c>
      <c r="C9" s="9">
        <v>6</v>
      </c>
      <c r="D9" s="9">
        <v>6</v>
      </c>
      <c r="E9" s="9">
        <v>4</v>
      </c>
      <c r="F9" s="11">
        <v>11</v>
      </c>
      <c r="G9" s="10">
        <v>21</v>
      </c>
      <c r="H9" s="11"/>
      <c r="I9" s="14">
        <f t="shared" si="1"/>
        <v>48</v>
      </c>
      <c r="J9" s="11">
        <f t="shared" si="0"/>
        <v>12</v>
      </c>
      <c r="K9" s="15">
        <f t="shared" si="2"/>
        <v>15</v>
      </c>
    </row>
    <row r="10" spans="2:11" x14ac:dyDescent="0.3">
      <c r="B10" s="16" t="s">
        <v>17</v>
      </c>
      <c r="C10" s="9">
        <v>6</v>
      </c>
      <c r="D10" s="9">
        <v>6</v>
      </c>
      <c r="E10" s="9">
        <v>10</v>
      </c>
      <c r="F10" s="17">
        <v>12</v>
      </c>
      <c r="G10" s="10">
        <v>14.666666666666666</v>
      </c>
      <c r="H10" s="17"/>
      <c r="I10" s="18">
        <f t="shared" si="1"/>
        <v>48.666666666666664</v>
      </c>
      <c r="J10" s="11">
        <f t="shared" si="0"/>
        <v>12</v>
      </c>
      <c r="K10" s="15">
        <f t="shared" si="2"/>
        <v>22</v>
      </c>
    </row>
    <row r="11" spans="2:11" x14ac:dyDescent="0.3">
      <c r="B11" s="13" t="s">
        <v>18</v>
      </c>
      <c r="C11" s="9">
        <v>12</v>
      </c>
      <c r="D11" s="9">
        <v>4</v>
      </c>
      <c r="E11" s="9">
        <v>4</v>
      </c>
      <c r="F11" s="11">
        <v>9</v>
      </c>
      <c r="G11" s="10">
        <v>25.5</v>
      </c>
      <c r="H11" s="11"/>
      <c r="I11" s="19">
        <f t="shared" si="1"/>
        <v>54.5</v>
      </c>
      <c r="J11" s="11">
        <f t="shared" si="0"/>
        <v>16</v>
      </c>
      <c r="K11" s="15">
        <f t="shared" si="2"/>
        <v>13</v>
      </c>
    </row>
    <row r="12" spans="2:11" x14ac:dyDescent="0.3">
      <c r="B12" s="16" t="s">
        <v>19</v>
      </c>
      <c r="C12" s="9">
        <v>4</v>
      </c>
      <c r="D12" s="9">
        <v>6</v>
      </c>
      <c r="E12" s="9">
        <v>4</v>
      </c>
      <c r="F12" s="17">
        <v>10</v>
      </c>
      <c r="G12" s="10">
        <v>25.333333333333332</v>
      </c>
      <c r="H12" s="17"/>
      <c r="I12" s="18">
        <f t="shared" si="1"/>
        <v>49.333333333333329</v>
      </c>
      <c r="J12" s="11">
        <f t="shared" si="0"/>
        <v>10</v>
      </c>
      <c r="K12" s="15">
        <f t="shared" si="2"/>
        <v>14</v>
      </c>
    </row>
    <row r="13" spans="2:11" x14ac:dyDescent="0.3">
      <c r="B13" s="13" t="s">
        <v>20</v>
      </c>
      <c r="C13" s="9">
        <v>8</v>
      </c>
      <c r="D13" s="9">
        <v>6</v>
      </c>
      <c r="E13" s="9">
        <v>8</v>
      </c>
      <c r="F13" s="11">
        <v>15</v>
      </c>
      <c r="G13" s="10">
        <v>23.833333333333332</v>
      </c>
      <c r="H13" s="11"/>
      <c r="I13" s="14">
        <f t="shared" si="1"/>
        <v>60.833333333333329</v>
      </c>
      <c r="J13" s="11">
        <f t="shared" si="0"/>
        <v>14</v>
      </c>
      <c r="K13" s="15">
        <f t="shared" si="2"/>
        <v>23</v>
      </c>
    </row>
    <row r="14" spans="2:11" x14ac:dyDescent="0.3">
      <c r="B14" s="16" t="s">
        <v>21</v>
      </c>
      <c r="C14" s="9">
        <v>2</v>
      </c>
      <c r="D14" s="9">
        <v>4</v>
      </c>
      <c r="E14" s="9">
        <v>4</v>
      </c>
      <c r="F14" s="17">
        <v>6</v>
      </c>
      <c r="G14" s="10">
        <v>19.666666666666668</v>
      </c>
      <c r="H14" s="17"/>
      <c r="I14" s="18">
        <f t="shared" si="1"/>
        <v>35.666666666666671</v>
      </c>
      <c r="J14" s="11">
        <f t="shared" si="0"/>
        <v>6</v>
      </c>
      <c r="K14" s="15">
        <f t="shared" si="2"/>
        <v>10</v>
      </c>
    </row>
    <row r="15" spans="2:11" x14ac:dyDescent="0.3">
      <c r="B15" s="13" t="s">
        <v>22</v>
      </c>
      <c r="C15" s="9">
        <v>4</v>
      </c>
      <c r="D15" s="9">
        <v>6</v>
      </c>
      <c r="E15" s="9">
        <v>6</v>
      </c>
      <c r="F15" s="11">
        <v>16</v>
      </c>
      <c r="G15" s="10">
        <v>26</v>
      </c>
      <c r="H15" s="11"/>
      <c r="I15" s="14">
        <f t="shared" si="1"/>
        <v>58</v>
      </c>
      <c r="J15" s="11">
        <f t="shared" si="0"/>
        <v>10</v>
      </c>
      <c r="K15" s="15">
        <f t="shared" si="2"/>
        <v>22</v>
      </c>
    </row>
    <row r="16" spans="2:11" x14ac:dyDescent="0.3">
      <c r="B16" s="16" t="s">
        <v>23</v>
      </c>
      <c r="C16" s="9">
        <v>6</v>
      </c>
      <c r="D16" s="9">
        <v>10</v>
      </c>
      <c r="E16" s="9">
        <v>6</v>
      </c>
      <c r="F16" s="17">
        <v>10</v>
      </c>
      <c r="G16" s="10">
        <v>24</v>
      </c>
      <c r="H16" s="17"/>
      <c r="I16" s="18">
        <f t="shared" si="1"/>
        <v>56</v>
      </c>
      <c r="J16" s="11">
        <f t="shared" si="0"/>
        <v>16</v>
      </c>
      <c r="K16" s="15">
        <f t="shared" si="2"/>
        <v>16</v>
      </c>
    </row>
    <row r="17" spans="2:11" x14ac:dyDescent="0.3">
      <c r="B17" s="13" t="s">
        <v>24</v>
      </c>
      <c r="C17" s="9">
        <v>4</v>
      </c>
      <c r="D17" s="9">
        <v>6</v>
      </c>
      <c r="E17" s="9">
        <v>6</v>
      </c>
      <c r="F17" s="11">
        <v>15</v>
      </c>
      <c r="G17" s="10">
        <v>25.166666666666668</v>
      </c>
      <c r="H17" s="11"/>
      <c r="I17" s="14">
        <f t="shared" si="1"/>
        <v>56.166666666666671</v>
      </c>
      <c r="J17" s="11">
        <f t="shared" si="0"/>
        <v>10</v>
      </c>
      <c r="K17" s="15">
        <f t="shared" si="2"/>
        <v>21</v>
      </c>
    </row>
    <row r="18" spans="2:11" x14ac:dyDescent="0.3">
      <c r="B18" s="16" t="s">
        <v>25</v>
      </c>
      <c r="C18" s="9">
        <v>6</v>
      </c>
      <c r="D18" s="9">
        <v>6</v>
      </c>
      <c r="E18" s="9">
        <v>6</v>
      </c>
      <c r="F18" s="17">
        <v>15</v>
      </c>
      <c r="G18" s="10">
        <v>16.333333333333332</v>
      </c>
      <c r="H18" s="17"/>
      <c r="I18" s="18">
        <f t="shared" si="1"/>
        <v>49.333333333333329</v>
      </c>
      <c r="J18" s="11">
        <f t="shared" si="0"/>
        <v>12</v>
      </c>
      <c r="K18" s="15">
        <f t="shared" si="2"/>
        <v>21</v>
      </c>
    </row>
    <row r="19" spans="2:11" x14ac:dyDescent="0.3">
      <c r="B19" s="13" t="s">
        <v>26</v>
      </c>
      <c r="C19" s="9">
        <v>2</v>
      </c>
      <c r="D19" s="9">
        <v>4</v>
      </c>
      <c r="E19" s="9">
        <v>6</v>
      </c>
      <c r="F19" s="11">
        <v>13</v>
      </c>
      <c r="G19" s="10">
        <v>23.833333333333332</v>
      </c>
      <c r="H19" s="11"/>
      <c r="I19" s="14">
        <f t="shared" si="1"/>
        <v>48.833333333333329</v>
      </c>
      <c r="J19" s="11">
        <f t="shared" si="0"/>
        <v>6</v>
      </c>
      <c r="K19" s="15">
        <f t="shared" si="2"/>
        <v>19</v>
      </c>
    </row>
    <row r="20" spans="2:11" x14ac:dyDescent="0.3">
      <c r="B20" s="20" t="s">
        <v>27</v>
      </c>
      <c r="C20" s="21">
        <v>0</v>
      </c>
      <c r="D20" s="21">
        <v>0</v>
      </c>
      <c r="E20" s="21">
        <v>0</v>
      </c>
      <c r="F20" s="22"/>
      <c r="G20" s="23">
        <v>0</v>
      </c>
      <c r="H20" s="22"/>
      <c r="I20" s="24">
        <f t="shared" si="1"/>
        <v>0</v>
      </c>
      <c r="J20" s="22">
        <f t="shared" si="0"/>
        <v>0</v>
      </c>
      <c r="K20" s="25">
        <f t="shared" si="2"/>
        <v>0</v>
      </c>
    </row>
    <row r="21" spans="2:11" x14ac:dyDescent="0.3">
      <c r="B21" s="13" t="s">
        <v>28</v>
      </c>
      <c r="C21" s="9">
        <v>10</v>
      </c>
      <c r="D21" s="9">
        <v>10</v>
      </c>
      <c r="E21" s="9">
        <v>4</v>
      </c>
      <c r="F21" s="11">
        <v>15</v>
      </c>
      <c r="G21" s="10">
        <v>24.666666666666668</v>
      </c>
      <c r="H21" s="11"/>
      <c r="I21" s="14">
        <f t="shared" si="1"/>
        <v>63.666666666666671</v>
      </c>
      <c r="J21" s="11">
        <f t="shared" si="0"/>
        <v>20</v>
      </c>
      <c r="K21" s="15">
        <f t="shared" si="2"/>
        <v>19</v>
      </c>
    </row>
    <row r="22" spans="2:11" x14ac:dyDescent="0.3">
      <c r="B22" s="16" t="s">
        <v>29</v>
      </c>
      <c r="C22" s="9">
        <v>8</v>
      </c>
      <c r="D22" s="9">
        <v>4</v>
      </c>
      <c r="E22" s="9">
        <v>8</v>
      </c>
      <c r="F22" s="17">
        <v>13</v>
      </c>
      <c r="G22" s="10">
        <v>12.833333333333334</v>
      </c>
      <c r="H22" s="17"/>
      <c r="I22" s="18">
        <f t="shared" si="1"/>
        <v>45.833333333333336</v>
      </c>
      <c r="J22" s="11">
        <f t="shared" si="0"/>
        <v>12</v>
      </c>
      <c r="K22" s="15">
        <f t="shared" si="2"/>
        <v>21</v>
      </c>
    </row>
    <row r="23" spans="2:11" x14ac:dyDescent="0.3">
      <c r="B23" s="13" t="s">
        <v>30</v>
      </c>
      <c r="C23" s="9">
        <v>8</v>
      </c>
      <c r="D23" s="9">
        <v>4</v>
      </c>
      <c r="E23" s="9">
        <v>6</v>
      </c>
      <c r="F23" s="11">
        <v>13</v>
      </c>
      <c r="G23" s="10">
        <v>28</v>
      </c>
      <c r="H23" s="11"/>
      <c r="I23" s="14">
        <f t="shared" si="1"/>
        <v>59</v>
      </c>
      <c r="J23" s="11">
        <f t="shared" si="0"/>
        <v>12</v>
      </c>
      <c r="K23" s="15">
        <f t="shared" si="2"/>
        <v>19</v>
      </c>
    </row>
    <row r="24" spans="2:11" x14ac:dyDescent="0.3">
      <c r="B24" s="16" t="s">
        <v>31</v>
      </c>
      <c r="C24" s="9">
        <v>6</v>
      </c>
      <c r="D24" s="9">
        <v>6</v>
      </c>
      <c r="E24" s="9">
        <v>6</v>
      </c>
      <c r="F24" s="17">
        <v>17</v>
      </c>
      <c r="G24" s="10">
        <v>22.166666666666668</v>
      </c>
      <c r="H24" s="17"/>
      <c r="I24" s="18">
        <f t="shared" si="1"/>
        <v>57.166666666666671</v>
      </c>
      <c r="J24" s="11">
        <f t="shared" si="0"/>
        <v>12</v>
      </c>
      <c r="K24" s="15">
        <f t="shared" si="2"/>
        <v>23</v>
      </c>
    </row>
    <row r="25" spans="2:11" x14ac:dyDescent="0.3">
      <c r="B25" s="13" t="s">
        <v>32</v>
      </c>
      <c r="C25" s="9">
        <v>8</v>
      </c>
      <c r="D25" s="9">
        <v>10</v>
      </c>
      <c r="E25" s="9">
        <v>8</v>
      </c>
      <c r="F25" s="11">
        <v>13</v>
      </c>
      <c r="G25" s="10">
        <v>25.833333333333332</v>
      </c>
      <c r="H25" s="11"/>
      <c r="I25" s="14">
        <f t="shared" si="1"/>
        <v>64.833333333333329</v>
      </c>
      <c r="J25" s="11">
        <f t="shared" si="0"/>
        <v>18</v>
      </c>
      <c r="K25" s="15">
        <f t="shared" si="2"/>
        <v>21</v>
      </c>
    </row>
    <row r="26" spans="2:11" x14ac:dyDescent="0.3">
      <c r="B26" s="16" t="s">
        <v>33</v>
      </c>
      <c r="C26" s="9">
        <v>10</v>
      </c>
      <c r="D26" s="9">
        <v>2</v>
      </c>
      <c r="E26" s="9">
        <v>6</v>
      </c>
      <c r="F26" s="17">
        <v>9</v>
      </c>
      <c r="G26" s="10">
        <v>21</v>
      </c>
      <c r="H26" s="17"/>
      <c r="I26" s="18">
        <f t="shared" si="1"/>
        <v>48</v>
      </c>
      <c r="J26" s="11">
        <f t="shared" si="0"/>
        <v>12</v>
      </c>
      <c r="K26" s="15">
        <f t="shared" si="2"/>
        <v>15</v>
      </c>
    </row>
    <row r="27" spans="2:11" x14ac:dyDescent="0.3">
      <c r="B27" s="13" t="s">
        <v>34</v>
      </c>
      <c r="C27" s="9">
        <v>12</v>
      </c>
      <c r="D27" s="9">
        <v>10</v>
      </c>
      <c r="E27" s="9">
        <v>10</v>
      </c>
      <c r="F27" s="11">
        <v>15</v>
      </c>
      <c r="G27" s="10">
        <v>24.333333333333332</v>
      </c>
      <c r="H27" s="11"/>
      <c r="I27" s="14">
        <f t="shared" si="1"/>
        <v>71.333333333333329</v>
      </c>
      <c r="J27" s="11">
        <f t="shared" si="0"/>
        <v>22</v>
      </c>
      <c r="K27" s="15">
        <f t="shared" si="2"/>
        <v>25</v>
      </c>
    </row>
    <row r="28" spans="2:11" x14ac:dyDescent="0.3">
      <c r="B28" s="16" t="s">
        <v>35</v>
      </c>
      <c r="C28" s="9">
        <v>6</v>
      </c>
      <c r="D28" s="9">
        <v>4</v>
      </c>
      <c r="E28" s="9">
        <v>8</v>
      </c>
      <c r="F28" s="17">
        <v>10</v>
      </c>
      <c r="G28" s="10">
        <v>13.333333333333334</v>
      </c>
      <c r="H28" s="17"/>
      <c r="I28" s="18">
        <f t="shared" si="1"/>
        <v>41.333333333333336</v>
      </c>
      <c r="J28" s="11">
        <f t="shared" si="0"/>
        <v>10</v>
      </c>
      <c r="K28" s="15">
        <f t="shared" si="2"/>
        <v>18</v>
      </c>
    </row>
    <row r="29" spans="2:11" x14ac:dyDescent="0.3">
      <c r="B29" s="13" t="s">
        <v>36</v>
      </c>
      <c r="C29" s="9">
        <v>10</v>
      </c>
      <c r="D29" s="9">
        <v>2</v>
      </c>
      <c r="E29" s="9">
        <v>8</v>
      </c>
      <c r="F29" s="11">
        <v>13</v>
      </c>
      <c r="G29" s="10">
        <v>19.166666666666668</v>
      </c>
      <c r="H29" s="11"/>
      <c r="I29" s="14">
        <f t="shared" si="1"/>
        <v>52.166666666666671</v>
      </c>
      <c r="J29" s="11">
        <f t="shared" si="0"/>
        <v>12</v>
      </c>
      <c r="K29" s="15">
        <f t="shared" si="2"/>
        <v>21</v>
      </c>
    </row>
    <row r="30" spans="2:11" x14ac:dyDescent="0.3">
      <c r="B30" s="16" t="s">
        <v>37</v>
      </c>
      <c r="C30" s="9">
        <v>6</v>
      </c>
      <c r="D30" s="9">
        <v>4</v>
      </c>
      <c r="E30" s="9">
        <v>8</v>
      </c>
      <c r="F30" s="17">
        <v>13</v>
      </c>
      <c r="G30" s="10">
        <v>20.833333333333332</v>
      </c>
      <c r="H30" s="17"/>
      <c r="I30" s="18">
        <f t="shared" si="1"/>
        <v>51.833333333333329</v>
      </c>
      <c r="J30" s="11">
        <f t="shared" si="0"/>
        <v>10</v>
      </c>
      <c r="K30" s="15">
        <f t="shared" si="2"/>
        <v>21</v>
      </c>
    </row>
    <row r="31" spans="2:11" x14ac:dyDescent="0.3">
      <c r="B31" s="13" t="s">
        <v>38</v>
      </c>
      <c r="C31" s="9">
        <v>6</v>
      </c>
      <c r="D31" s="9">
        <v>10</v>
      </c>
      <c r="E31" s="9">
        <v>4</v>
      </c>
      <c r="F31" s="11">
        <v>13</v>
      </c>
      <c r="G31" s="10">
        <v>26.166666666666668</v>
      </c>
      <c r="H31" s="11"/>
      <c r="I31" s="14">
        <f t="shared" si="1"/>
        <v>59.166666666666671</v>
      </c>
      <c r="J31" s="11">
        <f t="shared" si="0"/>
        <v>16</v>
      </c>
      <c r="K31" s="15">
        <f t="shared" si="2"/>
        <v>17</v>
      </c>
    </row>
    <row r="32" spans="2:11" x14ac:dyDescent="0.3">
      <c r="B32" s="16" t="s">
        <v>39</v>
      </c>
      <c r="C32" s="9">
        <v>10</v>
      </c>
      <c r="D32" s="9">
        <v>12</v>
      </c>
      <c r="E32" s="9">
        <v>8</v>
      </c>
      <c r="F32" s="17">
        <v>17</v>
      </c>
      <c r="G32" s="10">
        <v>23</v>
      </c>
      <c r="H32" s="17"/>
      <c r="I32" s="18">
        <f t="shared" si="1"/>
        <v>70</v>
      </c>
      <c r="J32" s="11">
        <f t="shared" si="0"/>
        <v>22</v>
      </c>
      <c r="K32" s="15">
        <f t="shared" si="2"/>
        <v>25</v>
      </c>
    </row>
    <row r="33" spans="2:11" x14ac:dyDescent="0.3">
      <c r="B33" s="13" t="s">
        <v>40</v>
      </c>
      <c r="C33" s="9">
        <v>6</v>
      </c>
      <c r="D33" s="9">
        <v>6</v>
      </c>
      <c r="E33" s="9">
        <v>4</v>
      </c>
      <c r="F33" s="11">
        <v>16</v>
      </c>
      <c r="G33" s="10">
        <v>24.5</v>
      </c>
      <c r="H33" s="11"/>
      <c r="I33" s="14">
        <f t="shared" si="1"/>
        <v>56.5</v>
      </c>
      <c r="J33" s="11">
        <f t="shared" si="0"/>
        <v>12</v>
      </c>
      <c r="K33" s="15">
        <f t="shared" si="2"/>
        <v>20</v>
      </c>
    </row>
    <row r="34" spans="2:11" x14ac:dyDescent="0.3">
      <c r="B34" s="16" t="s">
        <v>41</v>
      </c>
      <c r="C34" s="9">
        <v>8</v>
      </c>
      <c r="D34" s="9">
        <v>12</v>
      </c>
      <c r="E34" s="9">
        <v>4</v>
      </c>
      <c r="F34" s="17">
        <v>19</v>
      </c>
      <c r="G34" s="10">
        <v>23.833333333333332</v>
      </c>
      <c r="H34" s="17"/>
      <c r="I34" s="18">
        <f t="shared" si="1"/>
        <v>66.833333333333329</v>
      </c>
      <c r="J34" s="11">
        <f t="shared" si="0"/>
        <v>20</v>
      </c>
      <c r="K34" s="15">
        <f t="shared" si="2"/>
        <v>23</v>
      </c>
    </row>
    <row r="35" spans="2:11" x14ac:dyDescent="0.3">
      <c r="B35" s="13" t="s">
        <v>42</v>
      </c>
      <c r="C35" s="9">
        <v>10</v>
      </c>
      <c r="D35" s="9">
        <v>10</v>
      </c>
      <c r="E35" s="9">
        <v>6</v>
      </c>
      <c r="F35" s="11">
        <v>14</v>
      </c>
      <c r="G35" s="10">
        <v>24.833333333333332</v>
      </c>
      <c r="H35" s="11"/>
      <c r="I35" s="14">
        <f t="shared" si="1"/>
        <v>64.833333333333329</v>
      </c>
      <c r="J35" s="11">
        <f t="shared" si="0"/>
        <v>20</v>
      </c>
      <c r="K35" s="15">
        <f t="shared" si="2"/>
        <v>20</v>
      </c>
    </row>
    <row r="36" spans="2:11" x14ac:dyDescent="0.3">
      <c r="B36" s="16" t="s">
        <v>43</v>
      </c>
      <c r="C36" s="9">
        <v>4</v>
      </c>
      <c r="D36" s="9">
        <v>2</v>
      </c>
      <c r="E36" s="9">
        <v>4</v>
      </c>
      <c r="F36" s="17">
        <v>9</v>
      </c>
      <c r="G36" s="10">
        <v>18.833333333333332</v>
      </c>
      <c r="H36" s="17"/>
      <c r="I36" s="18">
        <f t="shared" si="1"/>
        <v>37.833333333333329</v>
      </c>
      <c r="J36" s="11">
        <f t="shared" si="0"/>
        <v>6</v>
      </c>
      <c r="K36" s="15">
        <f t="shared" si="2"/>
        <v>13</v>
      </c>
    </row>
    <row r="37" spans="2:11" x14ac:dyDescent="0.3">
      <c r="B37" s="13" t="s">
        <v>44</v>
      </c>
      <c r="C37" s="9">
        <v>10</v>
      </c>
      <c r="D37" s="9">
        <v>2</v>
      </c>
      <c r="E37" s="9">
        <v>2</v>
      </c>
      <c r="F37" s="11">
        <v>11</v>
      </c>
      <c r="G37" s="10">
        <v>22.666666666666668</v>
      </c>
      <c r="H37" s="11"/>
      <c r="I37" s="14">
        <f t="shared" si="1"/>
        <v>47.666666666666671</v>
      </c>
      <c r="J37" s="11">
        <f t="shared" si="0"/>
        <v>12</v>
      </c>
      <c r="K37" s="15">
        <f t="shared" si="2"/>
        <v>13</v>
      </c>
    </row>
    <row r="38" spans="2:11" x14ac:dyDescent="0.3">
      <c r="B38" s="16" t="s">
        <v>45</v>
      </c>
      <c r="C38" s="9">
        <v>6</v>
      </c>
      <c r="D38" s="9">
        <v>4</v>
      </c>
      <c r="E38" s="9">
        <v>2</v>
      </c>
      <c r="F38" s="17">
        <v>8</v>
      </c>
      <c r="G38" s="10">
        <v>23.333333333333332</v>
      </c>
      <c r="H38" s="17"/>
      <c r="I38" s="18">
        <f t="shared" si="1"/>
        <v>43.333333333333329</v>
      </c>
      <c r="J38" s="11">
        <f t="shared" si="0"/>
        <v>10</v>
      </c>
      <c r="K38" s="15">
        <f t="shared" si="2"/>
        <v>10</v>
      </c>
    </row>
    <row r="39" spans="2:11" x14ac:dyDescent="0.3">
      <c r="B39" s="13" t="s">
        <v>46</v>
      </c>
      <c r="C39" s="9">
        <v>2</v>
      </c>
      <c r="D39" s="9">
        <v>0</v>
      </c>
      <c r="E39" s="9">
        <v>8</v>
      </c>
      <c r="F39" s="11">
        <v>11</v>
      </c>
      <c r="G39" s="10">
        <v>15.166666666666666</v>
      </c>
      <c r="H39" s="11"/>
      <c r="I39" s="14">
        <f t="shared" si="1"/>
        <v>36.166666666666664</v>
      </c>
      <c r="J39" s="11">
        <f t="shared" si="0"/>
        <v>2</v>
      </c>
      <c r="K39" s="15">
        <f t="shared" si="2"/>
        <v>19</v>
      </c>
    </row>
    <row r="40" spans="2:11" x14ac:dyDescent="0.3">
      <c r="B40" s="16" t="s">
        <v>47</v>
      </c>
      <c r="C40" s="9">
        <v>0</v>
      </c>
      <c r="D40" s="9">
        <v>4</v>
      </c>
      <c r="E40" s="9">
        <v>6</v>
      </c>
      <c r="F40" s="17">
        <v>12</v>
      </c>
      <c r="G40" s="10">
        <v>24.833333333333332</v>
      </c>
      <c r="H40" s="17"/>
      <c r="I40" s="18">
        <f t="shared" si="1"/>
        <v>46.833333333333329</v>
      </c>
      <c r="J40" s="11">
        <f t="shared" si="0"/>
        <v>4</v>
      </c>
      <c r="K40" s="15">
        <f t="shared" si="2"/>
        <v>18</v>
      </c>
    </row>
    <row r="41" spans="2:11" x14ac:dyDescent="0.3">
      <c r="B41" s="13" t="s">
        <v>48</v>
      </c>
      <c r="C41" s="9">
        <v>6</v>
      </c>
      <c r="D41" s="9">
        <v>2</v>
      </c>
      <c r="E41" s="9">
        <v>10</v>
      </c>
      <c r="F41" s="11">
        <v>7</v>
      </c>
      <c r="G41" s="10">
        <v>18.5</v>
      </c>
      <c r="H41" s="11"/>
      <c r="I41" s="14">
        <f t="shared" si="1"/>
        <v>43.5</v>
      </c>
      <c r="J41" s="11">
        <f t="shared" si="0"/>
        <v>8</v>
      </c>
      <c r="K41" s="15">
        <f t="shared" si="2"/>
        <v>17</v>
      </c>
    </row>
    <row r="42" spans="2:11" x14ac:dyDescent="0.3">
      <c r="B42" s="16" t="s">
        <v>49</v>
      </c>
      <c r="C42" s="9">
        <v>6</v>
      </c>
      <c r="D42" s="9">
        <v>8</v>
      </c>
      <c r="E42" s="9">
        <v>4</v>
      </c>
      <c r="F42" s="17">
        <v>15</v>
      </c>
      <c r="G42" s="10">
        <v>22.833333333333332</v>
      </c>
      <c r="H42" s="17"/>
      <c r="I42" s="18">
        <f t="shared" si="1"/>
        <v>55.833333333333329</v>
      </c>
      <c r="J42" s="11">
        <f t="shared" si="0"/>
        <v>14</v>
      </c>
      <c r="K42" s="15">
        <f t="shared" si="2"/>
        <v>19</v>
      </c>
    </row>
    <row r="43" spans="2:11" ht="15" thickBot="1" x14ac:dyDescent="0.35">
      <c r="B43" s="26" t="s">
        <v>50</v>
      </c>
      <c r="C43" s="9">
        <v>6</v>
      </c>
      <c r="D43" s="9">
        <v>10</v>
      </c>
      <c r="E43" s="9">
        <v>8</v>
      </c>
      <c r="F43" s="27">
        <v>15</v>
      </c>
      <c r="G43" s="10">
        <v>27.5</v>
      </c>
      <c r="H43" s="27"/>
      <c r="I43" s="28">
        <f t="shared" si="1"/>
        <v>66.5</v>
      </c>
      <c r="J43" s="27">
        <f t="shared" si="0"/>
        <v>16</v>
      </c>
      <c r="K43" s="29">
        <f t="shared" si="2"/>
        <v>23</v>
      </c>
    </row>
    <row r="44" spans="2:11" ht="15" thickTop="1" x14ac:dyDescent="0.3"/>
  </sheetData>
  <mergeCells count="1">
    <mergeCell ref="B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2"/>
  <sheetViews>
    <sheetView workbookViewId="0">
      <selection activeCell="G11" sqref="G11"/>
    </sheetView>
  </sheetViews>
  <sheetFormatPr defaultRowHeight="14.4" x14ac:dyDescent="0.3"/>
  <cols>
    <col min="2" max="2" width="18.5546875" customWidth="1"/>
  </cols>
  <sheetData>
    <row r="2" spans="1:3" x14ac:dyDescent="0.3">
      <c r="B2" s="8" t="s">
        <v>11</v>
      </c>
      <c r="C2" s="10">
        <v>40</v>
      </c>
    </row>
    <row r="3" spans="1:3" x14ac:dyDescent="0.3">
      <c r="A3" t="s">
        <v>51</v>
      </c>
      <c r="B3" s="34" t="s">
        <v>14</v>
      </c>
      <c r="C3" s="35">
        <v>72.5</v>
      </c>
    </row>
    <row r="4" spans="1:3" x14ac:dyDescent="0.3">
      <c r="A4" t="s">
        <v>52</v>
      </c>
      <c r="B4" s="32" t="s">
        <v>34</v>
      </c>
      <c r="C4" s="33">
        <v>71.333333333333329</v>
      </c>
    </row>
    <row r="5" spans="1:3" x14ac:dyDescent="0.3">
      <c r="A5" t="s">
        <v>53</v>
      </c>
      <c r="B5" s="36" t="s">
        <v>39</v>
      </c>
      <c r="C5" s="37">
        <v>70</v>
      </c>
    </row>
    <row r="6" spans="1:3" x14ac:dyDescent="0.3">
      <c r="B6" s="16" t="s">
        <v>41</v>
      </c>
      <c r="C6" s="18">
        <v>66.833333333333329</v>
      </c>
    </row>
    <row r="7" spans="1:3" x14ac:dyDescent="0.3">
      <c r="B7" s="13" t="s">
        <v>50</v>
      </c>
      <c r="C7" s="14">
        <v>66.5</v>
      </c>
    </row>
    <row r="8" spans="1:3" x14ac:dyDescent="0.3">
      <c r="B8" s="13" t="s">
        <v>32</v>
      </c>
      <c r="C8" s="14">
        <v>64.833333333333329</v>
      </c>
    </row>
    <row r="9" spans="1:3" x14ac:dyDescent="0.3">
      <c r="B9" s="13" t="s">
        <v>42</v>
      </c>
      <c r="C9" s="14">
        <v>64.833333333333329</v>
      </c>
    </row>
    <row r="10" spans="1:3" x14ac:dyDescent="0.3">
      <c r="B10" s="13" t="s">
        <v>28</v>
      </c>
      <c r="C10" s="14">
        <v>63.666666666666671</v>
      </c>
    </row>
    <row r="11" spans="1:3" x14ac:dyDescent="0.3">
      <c r="B11" s="13" t="s">
        <v>20</v>
      </c>
      <c r="C11" s="14">
        <v>60.833333333333329</v>
      </c>
    </row>
    <row r="12" spans="1:3" x14ac:dyDescent="0.3">
      <c r="B12" s="13" t="s">
        <v>38</v>
      </c>
      <c r="C12" s="14">
        <v>59.166666666666671</v>
      </c>
    </row>
    <row r="13" spans="1:3" x14ac:dyDescent="0.3">
      <c r="B13" s="13" t="s">
        <v>30</v>
      </c>
      <c r="C13" s="14">
        <v>59</v>
      </c>
    </row>
    <row r="14" spans="1:3" x14ac:dyDescent="0.3">
      <c r="B14" s="13" t="s">
        <v>22</v>
      </c>
      <c r="C14" s="14">
        <v>58</v>
      </c>
    </row>
    <row r="15" spans="1:3" x14ac:dyDescent="0.3">
      <c r="B15" s="16" t="s">
        <v>31</v>
      </c>
      <c r="C15" s="18">
        <v>57.166666666666671</v>
      </c>
    </row>
    <row r="16" spans="1:3" x14ac:dyDescent="0.3">
      <c r="B16" s="13" t="s">
        <v>40</v>
      </c>
      <c r="C16" s="14">
        <v>56.5</v>
      </c>
    </row>
    <row r="17" spans="2:3" x14ac:dyDescent="0.3">
      <c r="B17" s="13" t="s">
        <v>24</v>
      </c>
      <c r="C17" s="14">
        <v>56.166666666666671</v>
      </c>
    </row>
    <row r="18" spans="2:3" x14ac:dyDescent="0.3">
      <c r="B18" s="16" t="s">
        <v>23</v>
      </c>
      <c r="C18" s="18">
        <v>56</v>
      </c>
    </row>
    <row r="19" spans="2:3" x14ac:dyDescent="0.3">
      <c r="B19" s="16" t="s">
        <v>49</v>
      </c>
      <c r="C19" s="18">
        <v>55.833333333333329</v>
      </c>
    </row>
    <row r="20" spans="2:3" x14ac:dyDescent="0.3">
      <c r="B20" s="16" t="s">
        <v>13</v>
      </c>
      <c r="C20" s="18">
        <v>55.5</v>
      </c>
    </row>
    <row r="21" spans="2:3" x14ac:dyDescent="0.3">
      <c r="B21" s="13" t="s">
        <v>18</v>
      </c>
      <c r="C21" s="19">
        <v>54.5</v>
      </c>
    </row>
    <row r="22" spans="2:3" x14ac:dyDescent="0.3">
      <c r="B22" s="13" t="s">
        <v>12</v>
      </c>
      <c r="C22" s="14">
        <v>52.166666666666671</v>
      </c>
    </row>
    <row r="23" spans="2:3" x14ac:dyDescent="0.3">
      <c r="B23" s="13" t="s">
        <v>36</v>
      </c>
      <c r="C23" s="14">
        <v>52.166666666666671</v>
      </c>
    </row>
    <row r="24" spans="2:3" x14ac:dyDescent="0.3">
      <c r="B24" s="16" t="s">
        <v>15</v>
      </c>
      <c r="C24" s="18">
        <v>51.833333333333329</v>
      </c>
    </row>
    <row r="25" spans="2:3" x14ac:dyDescent="0.3">
      <c r="B25" s="16" t="s">
        <v>37</v>
      </c>
      <c r="C25" s="18">
        <v>51.833333333333329</v>
      </c>
    </row>
    <row r="26" spans="2:3" x14ac:dyDescent="0.3">
      <c r="B26" s="16" t="s">
        <v>19</v>
      </c>
      <c r="C26" s="18">
        <v>49.333333333333329</v>
      </c>
    </row>
    <row r="27" spans="2:3" x14ac:dyDescent="0.3">
      <c r="B27" s="16" t="s">
        <v>25</v>
      </c>
      <c r="C27" s="18">
        <v>49.333333333333329</v>
      </c>
    </row>
    <row r="28" spans="2:3" x14ac:dyDescent="0.3">
      <c r="B28" s="13" t="s">
        <v>26</v>
      </c>
      <c r="C28" s="14">
        <v>48.833333333333329</v>
      </c>
    </row>
    <row r="29" spans="2:3" x14ac:dyDescent="0.3">
      <c r="B29" s="16" t="s">
        <v>17</v>
      </c>
      <c r="C29" s="18">
        <v>48.666666666666664</v>
      </c>
    </row>
    <row r="30" spans="2:3" x14ac:dyDescent="0.3">
      <c r="B30" s="13" t="s">
        <v>16</v>
      </c>
      <c r="C30" s="14">
        <v>48</v>
      </c>
    </row>
    <row r="31" spans="2:3" x14ac:dyDescent="0.3">
      <c r="B31" s="16" t="s">
        <v>33</v>
      </c>
      <c r="C31" s="18">
        <v>48</v>
      </c>
    </row>
    <row r="32" spans="2:3" x14ac:dyDescent="0.3">
      <c r="B32" s="13" t="s">
        <v>44</v>
      </c>
      <c r="C32" s="14">
        <v>47.666666666666671</v>
      </c>
    </row>
    <row r="33" spans="2:3" x14ac:dyDescent="0.3">
      <c r="B33" s="16" t="s">
        <v>47</v>
      </c>
      <c r="C33" s="18">
        <v>46.833333333333329</v>
      </c>
    </row>
    <row r="34" spans="2:3" x14ac:dyDescent="0.3">
      <c r="B34" s="16" t="s">
        <v>29</v>
      </c>
      <c r="C34" s="18">
        <v>45.833333333333336</v>
      </c>
    </row>
    <row r="35" spans="2:3" x14ac:dyDescent="0.3">
      <c r="B35" s="13" t="s">
        <v>48</v>
      </c>
      <c r="C35" s="14">
        <v>43.5</v>
      </c>
    </row>
    <row r="36" spans="2:3" x14ac:dyDescent="0.3">
      <c r="B36" s="16" t="s">
        <v>45</v>
      </c>
      <c r="C36" s="18">
        <v>43.333333333333329</v>
      </c>
    </row>
    <row r="37" spans="2:3" x14ac:dyDescent="0.3">
      <c r="B37" s="16" t="s">
        <v>35</v>
      </c>
      <c r="C37" s="18">
        <v>41.333333333333336</v>
      </c>
    </row>
    <row r="38" spans="2:3" x14ac:dyDescent="0.3">
      <c r="B38" s="16" t="s">
        <v>43</v>
      </c>
      <c r="C38" s="18">
        <v>37.833333333333329</v>
      </c>
    </row>
    <row r="39" spans="2:3" x14ac:dyDescent="0.3">
      <c r="B39" s="13" t="s">
        <v>46</v>
      </c>
      <c r="C39" s="14">
        <v>36.166666666666664</v>
      </c>
    </row>
    <row r="40" spans="2:3" x14ac:dyDescent="0.3">
      <c r="B40" s="16" t="s">
        <v>21</v>
      </c>
      <c r="C40" s="18">
        <v>35.666666666666671</v>
      </c>
    </row>
    <row r="41" spans="2:3" ht="15" thickBot="1" x14ac:dyDescent="0.35">
      <c r="B41" s="30" t="s">
        <v>27</v>
      </c>
      <c r="C41" s="31">
        <v>0</v>
      </c>
    </row>
    <row r="42" spans="2:3" ht="15" thickTop="1" x14ac:dyDescent="0.3"/>
  </sheetData>
  <sortState ref="B3:C41">
    <sortCondition descending="1"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1"/>
  <sheetViews>
    <sheetView workbookViewId="0">
      <selection activeCell="F15" sqref="F15"/>
    </sheetView>
  </sheetViews>
  <sheetFormatPr defaultRowHeight="14.4" x14ac:dyDescent="0.3"/>
  <cols>
    <col min="2" max="2" width="18" customWidth="1"/>
    <col min="3" max="3" width="9.33203125" customWidth="1"/>
  </cols>
  <sheetData>
    <row r="2" spans="2:3" x14ac:dyDescent="0.3">
      <c r="B2" t="s">
        <v>11</v>
      </c>
      <c r="C2" s="38">
        <v>17</v>
      </c>
    </row>
    <row r="3" spans="2:3" x14ac:dyDescent="0.3">
      <c r="B3" s="39" t="s">
        <v>30</v>
      </c>
      <c r="C3" s="40">
        <v>28</v>
      </c>
    </row>
    <row r="4" spans="2:3" x14ac:dyDescent="0.3">
      <c r="B4" s="41" t="s">
        <v>50</v>
      </c>
      <c r="C4" s="42">
        <v>27.5</v>
      </c>
    </row>
    <row r="5" spans="2:3" x14ac:dyDescent="0.3">
      <c r="B5" s="43" t="s">
        <v>38</v>
      </c>
      <c r="C5" s="44">
        <v>26.166666666666668</v>
      </c>
    </row>
    <row r="6" spans="2:3" x14ac:dyDescent="0.3">
      <c r="B6" t="s">
        <v>22</v>
      </c>
      <c r="C6" s="38">
        <v>26</v>
      </c>
    </row>
    <row r="7" spans="2:3" x14ac:dyDescent="0.3">
      <c r="B7" t="s">
        <v>32</v>
      </c>
      <c r="C7" s="38">
        <v>25.833333333333332</v>
      </c>
    </row>
    <row r="8" spans="2:3" x14ac:dyDescent="0.3">
      <c r="B8" t="s">
        <v>18</v>
      </c>
      <c r="C8" s="38">
        <v>25.5</v>
      </c>
    </row>
    <row r="9" spans="2:3" x14ac:dyDescent="0.3">
      <c r="B9" t="s">
        <v>19</v>
      </c>
      <c r="C9" s="38">
        <v>25.333333333333332</v>
      </c>
    </row>
    <row r="10" spans="2:3" x14ac:dyDescent="0.3">
      <c r="B10" t="s">
        <v>24</v>
      </c>
      <c r="C10" s="38">
        <v>25.166666666666668</v>
      </c>
    </row>
    <row r="11" spans="2:3" x14ac:dyDescent="0.3">
      <c r="B11" t="s">
        <v>15</v>
      </c>
      <c r="C11" s="38">
        <v>24.833333333333332</v>
      </c>
    </row>
    <row r="12" spans="2:3" x14ac:dyDescent="0.3">
      <c r="B12" t="s">
        <v>42</v>
      </c>
      <c r="C12" s="38">
        <v>24.833333333333332</v>
      </c>
    </row>
    <row r="13" spans="2:3" x14ac:dyDescent="0.3">
      <c r="B13" t="s">
        <v>47</v>
      </c>
      <c r="C13" s="38">
        <v>24.833333333333332</v>
      </c>
    </row>
    <row r="14" spans="2:3" x14ac:dyDescent="0.3">
      <c r="B14" t="s">
        <v>28</v>
      </c>
      <c r="C14" s="38">
        <v>24.666666666666668</v>
      </c>
    </row>
    <row r="15" spans="2:3" x14ac:dyDescent="0.3">
      <c r="B15" t="s">
        <v>40</v>
      </c>
      <c r="C15" s="38">
        <v>24.5</v>
      </c>
    </row>
    <row r="16" spans="2:3" x14ac:dyDescent="0.3">
      <c r="B16" t="s">
        <v>34</v>
      </c>
      <c r="C16" s="38">
        <v>24.333333333333332</v>
      </c>
    </row>
    <row r="17" spans="2:3" x14ac:dyDescent="0.3">
      <c r="B17" t="s">
        <v>23</v>
      </c>
      <c r="C17" s="38">
        <v>24</v>
      </c>
    </row>
    <row r="18" spans="2:3" x14ac:dyDescent="0.3">
      <c r="B18" t="s">
        <v>20</v>
      </c>
      <c r="C18" s="38">
        <v>23.833333333333332</v>
      </c>
    </row>
    <row r="19" spans="2:3" x14ac:dyDescent="0.3">
      <c r="B19" t="s">
        <v>26</v>
      </c>
      <c r="C19" s="38">
        <v>23.833333333333332</v>
      </c>
    </row>
    <row r="20" spans="2:3" x14ac:dyDescent="0.3">
      <c r="B20" t="s">
        <v>41</v>
      </c>
      <c r="C20" s="38">
        <v>23.833333333333332</v>
      </c>
    </row>
    <row r="21" spans="2:3" x14ac:dyDescent="0.3">
      <c r="B21" t="s">
        <v>13</v>
      </c>
      <c r="C21" s="38">
        <v>23.5</v>
      </c>
    </row>
    <row r="22" spans="2:3" x14ac:dyDescent="0.3">
      <c r="B22" t="s">
        <v>14</v>
      </c>
      <c r="C22" s="38">
        <v>23.5</v>
      </c>
    </row>
    <row r="23" spans="2:3" x14ac:dyDescent="0.3">
      <c r="B23" t="s">
        <v>45</v>
      </c>
      <c r="C23" s="38">
        <v>23.333333333333332</v>
      </c>
    </row>
    <row r="24" spans="2:3" x14ac:dyDescent="0.3">
      <c r="B24" t="s">
        <v>39</v>
      </c>
      <c r="C24" s="38">
        <v>23</v>
      </c>
    </row>
    <row r="25" spans="2:3" x14ac:dyDescent="0.3">
      <c r="B25" t="s">
        <v>49</v>
      </c>
      <c r="C25" s="38">
        <v>22.833333333333332</v>
      </c>
    </row>
    <row r="26" spans="2:3" x14ac:dyDescent="0.3">
      <c r="B26" t="s">
        <v>44</v>
      </c>
      <c r="C26" s="38">
        <v>22.666666666666668</v>
      </c>
    </row>
    <row r="27" spans="2:3" x14ac:dyDescent="0.3">
      <c r="B27" t="s">
        <v>12</v>
      </c>
      <c r="C27" s="38">
        <v>22.166666666666668</v>
      </c>
    </row>
    <row r="28" spans="2:3" x14ac:dyDescent="0.3">
      <c r="B28" t="s">
        <v>31</v>
      </c>
      <c r="C28" s="38">
        <v>22.166666666666668</v>
      </c>
    </row>
    <row r="29" spans="2:3" x14ac:dyDescent="0.3">
      <c r="B29" t="s">
        <v>16</v>
      </c>
      <c r="C29" s="38">
        <v>21</v>
      </c>
    </row>
    <row r="30" spans="2:3" x14ac:dyDescent="0.3">
      <c r="B30" t="s">
        <v>33</v>
      </c>
      <c r="C30" s="38">
        <v>21</v>
      </c>
    </row>
    <row r="31" spans="2:3" x14ac:dyDescent="0.3">
      <c r="B31" t="s">
        <v>37</v>
      </c>
      <c r="C31" s="38">
        <v>20.833333333333332</v>
      </c>
    </row>
    <row r="32" spans="2:3" x14ac:dyDescent="0.3">
      <c r="B32" t="s">
        <v>21</v>
      </c>
      <c r="C32" s="38">
        <v>19.666666666666668</v>
      </c>
    </row>
    <row r="33" spans="2:3" x14ac:dyDescent="0.3">
      <c r="B33" t="s">
        <v>54</v>
      </c>
      <c r="C33" s="38">
        <v>19.166666666666668</v>
      </c>
    </row>
    <row r="34" spans="2:3" x14ac:dyDescent="0.3">
      <c r="B34" t="s">
        <v>43</v>
      </c>
      <c r="C34" s="38">
        <v>18.833333333333332</v>
      </c>
    </row>
    <row r="35" spans="2:3" x14ac:dyDescent="0.3">
      <c r="B35" t="s">
        <v>48</v>
      </c>
      <c r="C35" s="38">
        <v>18.5</v>
      </c>
    </row>
    <row r="36" spans="2:3" x14ac:dyDescent="0.3">
      <c r="B36" t="s">
        <v>25</v>
      </c>
      <c r="C36" s="38">
        <v>16.333333333333332</v>
      </c>
    </row>
    <row r="37" spans="2:3" x14ac:dyDescent="0.3">
      <c r="B37" t="s">
        <v>46</v>
      </c>
      <c r="C37" s="38">
        <v>15.166666666666666</v>
      </c>
    </row>
    <row r="38" spans="2:3" x14ac:dyDescent="0.3">
      <c r="B38" t="s">
        <v>17</v>
      </c>
      <c r="C38" s="38">
        <v>14.666666666666666</v>
      </c>
    </row>
    <row r="39" spans="2:3" x14ac:dyDescent="0.3">
      <c r="B39" t="s">
        <v>35</v>
      </c>
      <c r="C39" s="38">
        <v>13.333333333333334</v>
      </c>
    </row>
    <row r="40" spans="2:3" x14ac:dyDescent="0.3">
      <c r="B40" t="s">
        <v>29</v>
      </c>
      <c r="C40" s="38">
        <v>12.833333333333334</v>
      </c>
    </row>
    <row r="41" spans="2:3" x14ac:dyDescent="0.3">
      <c r="B41" t="s">
        <v>27</v>
      </c>
      <c r="C41" s="38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workbookViewId="0">
      <selection activeCell="G18" sqref="G18"/>
    </sheetView>
  </sheetViews>
  <sheetFormatPr defaultRowHeight="14.4" x14ac:dyDescent="0.3"/>
  <cols>
    <col min="2" max="2" width="18.5546875" customWidth="1"/>
  </cols>
  <sheetData>
    <row r="2" spans="2:3" x14ac:dyDescent="0.3">
      <c r="B2" s="8" t="s">
        <v>11</v>
      </c>
      <c r="C2" s="46">
        <f>[1]Össz!I4</f>
        <v>40</v>
      </c>
    </row>
    <row r="3" spans="2:3" x14ac:dyDescent="0.3">
      <c r="B3" s="34" t="s">
        <v>14</v>
      </c>
      <c r="C3" s="47">
        <f>[1]Össz!I7</f>
        <v>72.5</v>
      </c>
    </row>
    <row r="4" spans="2:3" x14ac:dyDescent="0.3">
      <c r="B4" s="32" t="s">
        <v>34</v>
      </c>
      <c r="C4" s="48">
        <f>[1]Össz!I27</f>
        <v>71.333333333333329</v>
      </c>
    </row>
    <row r="5" spans="2:3" x14ac:dyDescent="0.3">
      <c r="B5" s="32" t="s">
        <v>39</v>
      </c>
      <c r="C5" s="48">
        <f>[1]Össz!I32</f>
        <v>70</v>
      </c>
    </row>
    <row r="6" spans="2:3" x14ac:dyDescent="0.3">
      <c r="B6" s="36" t="s">
        <v>28</v>
      </c>
      <c r="C6" s="49">
        <f>[1]Össz!I21</f>
        <v>63.666666666666671</v>
      </c>
    </row>
    <row r="7" spans="2:3" x14ac:dyDescent="0.3">
      <c r="B7" s="36" t="s">
        <v>41</v>
      </c>
      <c r="C7" s="49">
        <f>[1]Össz!I34</f>
        <v>66.833333333333329</v>
      </c>
    </row>
    <row r="8" spans="2:3" x14ac:dyDescent="0.3">
      <c r="B8" s="36" t="s">
        <v>42</v>
      </c>
      <c r="C8" s="49">
        <f>[1]Össz!I35</f>
        <v>64.833333333333329</v>
      </c>
    </row>
    <row r="9" spans="2:3" x14ac:dyDescent="0.3">
      <c r="B9" s="13" t="s">
        <v>32</v>
      </c>
      <c r="C9" s="46">
        <f>[1]Össz!I25</f>
        <v>64.833333333333329</v>
      </c>
    </row>
    <row r="10" spans="2:3" x14ac:dyDescent="0.3">
      <c r="B10" s="13" t="s">
        <v>18</v>
      </c>
      <c r="C10" s="46">
        <f>[1]Össz!I11</f>
        <v>54.5</v>
      </c>
    </row>
    <row r="11" spans="2:3" x14ac:dyDescent="0.3">
      <c r="B11" s="16" t="s">
        <v>23</v>
      </c>
      <c r="C11" s="46">
        <f>[1]Össz!I16</f>
        <v>56</v>
      </c>
    </row>
    <row r="12" spans="2:3" x14ac:dyDescent="0.3">
      <c r="B12" s="13" t="s">
        <v>38</v>
      </c>
      <c r="C12" s="46">
        <f>[1]Össz!I31</f>
        <v>59.166666666666671</v>
      </c>
    </row>
    <row r="13" spans="2:3" x14ac:dyDescent="0.3">
      <c r="B13" s="13" t="s">
        <v>50</v>
      </c>
      <c r="C13" s="46">
        <f>[1]Össz!I43</f>
        <v>66.5</v>
      </c>
    </row>
    <row r="14" spans="2:3" x14ac:dyDescent="0.3">
      <c r="B14" s="13" t="s">
        <v>12</v>
      </c>
      <c r="C14" s="46">
        <f>[1]Össz!I5</f>
        <v>52.166666666666671</v>
      </c>
    </row>
    <row r="15" spans="2:3" x14ac:dyDescent="0.3">
      <c r="B15" s="13" t="s">
        <v>20</v>
      </c>
      <c r="C15" s="46">
        <f>[1]Össz!I13</f>
        <v>60.833333333333329</v>
      </c>
    </row>
    <row r="16" spans="2:3" x14ac:dyDescent="0.3">
      <c r="B16" s="16" t="s">
        <v>49</v>
      </c>
      <c r="C16" s="46">
        <f>[1]Össz!I42</f>
        <v>55.833333333333329</v>
      </c>
    </row>
    <row r="17" spans="2:3" x14ac:dyDescent="0.3">
      <c r="B17" s="13" t="s">
        <v>16</v>
      </c>
      <c r="C17" s="46">
        <f>[1]Össz!I9</f>
        <v>48</v>
      </c>
    </row>
    <row r="18" spans="2:3" x14ac:dyDescent="0.3">
      <c r="B18" s="16" t="s">
        <v>17</v>
      </c>
      <c r="C18" s="46">
        <f>[1]Össz!I10</f>
        <v>48.666666666666664</v>
      </c>
    </row>
    <row r="19" spans="2:3" x14ac:dyDescent="0.3">
      <c r="B19" s="16" t="s">
        <v>25</v>
      </c>
      <c r="C19" s="46">
        <f>[1]Össz!I18</f>
        <v>49.333333333333329</v>
      </c>
    </row>
    <row r="20" spans="2:3" x14ac:dyDescent="0.3">
      <c r="B20" s="16" t="s">
        <v>29</v>
      </c>
      <c r="C20" s="46">
        <f>[1]Össz!I22</f>
        <v>45.833333333333336</v>
      </c>
    </row>
    <row r="21" spans="2:3" x14ac:dyDescent="0.3">
      <c r="B21" s="13" t="s">
        <v>30</v>
      </c>
      <c r="C21" s="46">
        <f>[1]Össz!I23</f>
        <v>59</v>
      </c>
    </row>
    <row r="22" spans="2:3" x14ac:dyDescent="0.3">
      <c r="B22" s="16" t="s">
        <v>31</v>
      </c>
      <c r="C22" s="46">
        <f>[1]Össz!I24</f>
        <v>57.166666666666671</v>
      </c>
    </row>
    <row r="23" spans="2:3" x14ac:dyDescent="0.3">
      <c r="B23" s="16" t="s">
        <v>33</v>
      </c>
      <c r="C23" s="46">
        <f>[1]Össz!I26</f>
        <v>48</v>
      </c>
    </row>
    <row r="24" spans="2:3" x14ac:dyDescent="0.3">
      <c r="B24" s="13" t="s">
        <v>54</v>
      </c>
      <c r="C24" s="46">
        <f>[1]Össz!I29</f>
        <v>52.166666666666671</v>
      </c>
    </row>
    <row r="25" spans="2:3" x14ac:dyDescent="0.3">
      <c r="B25" s="13" t="s">
        <v>40</v>
      </c>
      <c r="C25" s="46">
        <f>[1]Össz!I33</f>
        <v>56.5</v>
      </c>
    </row>
    <row r="26" spans="2:3" x14ac:dyDescent="0.3">
      <c r="B26" s="13" t="s">
        <v>44</v>
      </c>
      <c r="C26" s="46">
        <f>[1]Össz!I37</f>
        <v>47.666666666666671</v>
      </c>
    </row>
    <row r="27" spans="2:3" x14ac:dyDescent="0.3">
      <c r="B27" s="16" t="s">
        <v>13</v>
      </c>
      <c r="C27" s="46">
        <f>[1]Össz!I6</f>
        <v>55.5</v>
      </c>
    </row>
    <row r="28" spans="2:3" x14ac:dyDescent="0.3">
      <c r="B28" s="16" t="s">
        <v>19</v>
      </c>
      <c r="C28" s="46">
        <f>[1]Össz!I12</f>
        <v>49.333333333333329</v>
      </c>
    </row>
    <row r="29" spans="2:3" x14ac:dyDescent="0.3">
      <c r="B29" s="13" t="s">
        <v>22</v>
      </c>
      <c r="C29" s="46">
        <f>[1]Össz!I15</f>
        <v>58</v>
      </c>
    </row>
    <row r="30" spans="2:3" x14ac:dyDescent="0.3">
      <c r="B30" s="13" t="s">
        <v>24</v>
      </c>
      <c r="C30" s="46">
        <f>[1]Össz!I17</f>
        <v>56.166666666666671</v>
      </c>
    </row>
    <row r="31" spans="2:3" x14ac:dyDescent="0.3">
      <c r="B31" s="16" t="s">
        <v>35</v>
      </c>
      <c r="C31" s="46">
        <f>[1]Össz!I28</f>
        <v>41.333333333333336</v>
      </c>
    </row>
    <row r="32" spans="2:3" x14ac:dyDescent="0.3">
      <c r="B32" s="16" t="s">
        <v>37</v>
      </c>
      <c r="C32" s="46">
        <f>[1]Össz!I30</f>
        <v>51.833333333333329</v>
      </c>
    </row>
    <row r="33" spans="2:3" x14ac:dyDescent="0.3">
      <c r="B33" s="16" t="s">
        <v>45</v>
      </c>
      <c r="C33" s="46">
        <f>[1]Össz!I38</f>
        <v>43.333333333333329</v>
      </c>
    </row>
    <row r="34" spans="2:3" x14ac:dyDescent="0.3">
      <c r="B34" s="13" t="s">
        <v>48</v>
      </c>
      <c r="C34" s="46">
        <f>[1]Össz!I41</f>
        <v>43.5</v>
      </c>
    </row>
    <row r="35" spans="2:3" x14ac:dyDescent="0.3">
      <c r="B35" s="16" t="s">
        <v>15</v>
      </c>
      <c r="C35" s="46">
        <f>[1]Össz!I8</f>
        <v>51.833333333333329</v>
      </c>
    </row>
    <row r="36" spans="2:3" x14ac:dyDescent="0.3">
      <c r="B36" s="16" t="s">
        <v>21</v>
      </c>
      <c r="C36" s="46">
        <f>[1]Össz!I14</f>
        <v>35.666666666666671</v>
      </c>
    </row>
    <row r="37" spans="2:3" x14ac:dyDescent="0.3">
      <c r="B37" s="13" t="s">
        <v>26</v>
      </c>
      <c r="C37" s="46">
        <f>[1]Össz!I19</f>
        <v>48.833333333333329</v>
      </c>
    </row>
    <row r="38" spans="2:3" x14ac:dyDescent="0.3">
      <c r="B38" s="16" t="s">
        <v>43</v>
      </c>
      <c r="C38" s="46">
        <f>[1]Össz!I36</f>
        <v>37.833333333333329</v>
      </c>
    </row>
    <row r="39" spans="2:3" x14ac:dyDescent="0.3">
      <c r="B39" s="16" t="s">
        <v>47</v>
      </c>
      <c r="C39" s="46">
        <f>[1]Össz!I40</f>
        <v>46.833333333333329</v>
      </c>
    </row>
    <row r="40" spans="2:3" x14ac:dyDescent="0.3">
      <c r="B40" s="13" t="s">
        <v>46</v>
      </c>
      <c r="C40" s="46">
        <f>[1]Össz!I39</f>
        <v>36.166666666666664</v>
      </c>
    </row>
    <row r="41" spans="2:3" ht="15" thickBot="1" x14ac:dyDescent="0.35">
      <c r="B41" s="45" t="s">
        <v>27</v>
      </c>
      <c r="C41" s="46">
        <f>[1]Össz!I20</f>
        <v>0</v>
      </c>
    </row>
    <row r="42" spans="2:3" ht="15" thickTop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workbookViewId="0">
      <selection activeCell="C10" sqref="C10"/>
    </sheetView>
  </sheetViews>
  <sheetFormatPr defaultRowHeight="14.4" x14ac:dyDescent="0.3"/>
  <cols>
    <col min="2" max="2" width="18.6640625" customWidth="1"/>
  </cols>
  <sheetData>
    <row r="2" spans="2:3" x14ac:dyDescent="0.3">
      <c r="B2" s="8" t="s">
        <v>11</v>
      </c>
      <c r="C2" s="50">
        <v>15</v>
      </c>
    </row>
    <row r="3" spans="2:3" x14ac:dyDescent="0.3">
      <c r="B3" s="34" t="s">
        <v>14</v>
      </c>
      <c r="C3" s="51">
        <v>25</v>
      </c>
    </row>
    <row r="4" spans="2:3" x14ac:dyDescent="0.3">
      <c r="B4" s="34" t="s">
        <v>34</v>
      </c>
      <c r="C4" s="51">
        <v>25</v>
      </c>
    </row>
    <row r="5" spans="2:3" x14ac:dyDescent="0.3">
      <c r="B5" s="34" t="s">
        <v>39</v>
      </c>
      <c r="C5" s="51">
        <v>25</v>
      </c>
    </row>
    <row r="6" spans="2:3" x14ac:dyDescent="0.3">
      <c r="B6" s="32" t="s">
        <v>20</v>
      </c>
      <c r="C6" s="52">
        <v>23</v>
      </c>
    </row>
    <row r="7" spans="2:3" x14ac:dyDescent="0.3">
      <c r="B7" s="32" t="s">
        <v>31</v>
      </c>
      <c r="C7" s="52">
        <v>23</v>
      </c>
    </row>
    <row r="8" spans="2:3" x14ac:dyDescent="0.3">
      <c r="B8" s="32" t="s">
        <v>41</v>
      </c>
      <c r="C8" s="52">
        <v>23</v>
      </c>
    </row>
    <row r="9" spans="2:3" x14ac:dyDescent="0.3">
      <c r="B9" s="32" t="s">
        <v>50</v>
      </c>
      <c r="C9" s="52">
        <v>23</v>
      </c>
    </row>
    <row r="10" spans="2:3" x14ac:dyDescent="0.3">
      <c r="B10" s="36" t="s">
        <v>13</v>
      </c>
      <c r="C10" s="53">
        <v>22</v>
      </c>
    </row>
    <row r="11" spans="2:3" x14ac:dyDescent="0.3">
      <c r="B11" s="36" t="s">
        <v>17</v>
      </c>
      <c r="C11" s="53">
        <v>22</v>
      </c>
    </row>
    <row r="12" spans="2:3" x14ac:dyDescent="0.3">
      <c r="B12" s="36" t="s">
        <v>22</v>
      </c>
      <c r="C12" s="53">
        <v>22</v>
      </c>
    </row>
    <row r="13" spans="2:3" x14ac:dyDescent="0.3">
      <c r="B13" s="16" t="s">
        <v>15</v>
      </c>
      <c r="C13" s="50">
        <v>21</v>
      </c>
    </row>
    <row r="14" spans="2:3" x14ac:dyDescent="0.3">
      <c r="B14" s="13" t="s">
        <v>24</v>
      </c>
      <c r="C14" s="50">
        <v>21</v>
      </c>
    </row>
    <row r="15" spans="2:3" x14ac:dyDescent="0.3">
      <c r="B15" s="16" t="s">
        <v>25</v>
      </c>
      <c r="C15" s="50">
        <v>21</v>
      </c>
    </row>
    <row r="16" spans="2:3" x14ac:dyDescent="0.3">
      <c r="B16" s="16" t="s">
        <v>29</v>
      </c>
      <c r="C16" s="50">
        <v>21</v>
      </c>
    </row>
    <row r="17" spans="2:3" x14ac:dyDescent="0.3">
      <c r="B17" s="13" t="s">
        <v>32</v>
      </c>
      <c r="C17" s="50">
        <v>21</v>
      </c>
    </row>
    <row r="18" spans="2:3" x14ac:dyDescent="0.3">
      <c r="B18" s="13" t="s">
        <v>36</v>
      </c>
      <c r="C18" s="50">
        <v>21</v>
      </c>
    </row>
    <row r="19" spans="2:3" x14ac:dyDescent="0.3">
      <c r="B19" s="16" t="s">
        <v>37</v>
      </c>
      <c r="C19" s="50">
        <v>21</v>
      </c>
    </row>
    <row r="20" spans="2:3" x14ac:dyDescent="0.3">
      <c r="B20" s="13" t="s">
        <v>40</v>
      </c>
      <c r="C20" s="50">
        <v>20</v>
      </c>
    </row>
    <row r="21" spans="2:3" x14ac:dyDescent="0.3">
      <c r="B21" s="13" t="s">
        <v>42</v>
      </c>
      <c r="C21" s="50">
        <v>20</v>
      </c>
    </row>
    <row r="22" spans="2:3" x14ac:dyDescent="0.3">
      <c r="B22" s="13" t="s">
        <v>26</v>
      </c>
      <c r="C22" s="50">
        <v>19</v>
      </c>
    </row>
    <row r="23" spans="2:3" x14ac:dyDescent="0.3">
      <c r="B23" s="13" t="s">
        <v>28</v>
      </c>
      <c r="C23" s="50">
        <v>19</v>
      </c>
    </row>
    <row r="24" spans="2:3" x14ac:dyDescent="0.3">
      <c r="B24" s="13" t="s">
        <v>30</v>
      </c>
      <c r="C24" s="50">
        <v>19</v>
      </c>
    </row>
    <row r="25" spans="2:3" x14ac:dyDescent="0.3">
      <c r="B25" s="13" t="s">
        <v>46</v>
      </c>
      <c r="C25" s="50">
        <v>19</v>
      </c>
    </row>
    <row r="26" spans="2:3" x14ac:dyDescent="0.3">
      <c r="B26" s="16" t="s">
        <v>49</v>
      </c>
      <c r="C26" s="50">
        <v>19</v>
      </c>
    </row>
    <row r="27" spans="2:3" x14ac:dyDescent="0.3">
      <c r="B27" s="16" t="s">
        <v>35</v>
      </c>
      <c r="C27" s="50">
        <v>18</v>
      </c>
    </row>
    <row r="28" spans="2:3" x14ac:dyDescent="0.3">
      <c r="B28" s="16" t="s">
        <v>47</v>
      </c>
      <c r="C28" s="50">
        <v>18</v>
      </c>
    </row>
    <row r="29" spans="2:3" x14ac:dyDescent="0.3">
      <c r="B29" s="13" t="s">
        <v>38</v>
      </c>
      <c r="C29" s="50">
        <v>17</v>
      </c>
    </row>
    <row r="30" spans="2:3" x14ac:dyDescent="0.3">
      <c r="B30" s="13" t="s">
        <v>48</v>
      </c>
      <c r="C30" s="50">
        <v>17</v>
      </c>
    </row>
    <row r="31" spans="2:3" x14ac:dyDescent="0.3">
      <c r="B31" s="13" t="s">
        <v>12</v>
      </c>
      <c r="C31" s="50">
        <v>16</v>
      </c>
    </row>
    <row r="32" spans="2:3" x14ac:dyDescent="0.3">
      <c r="B32" s="16" t="s">
        <v>23</v>
      </c>
      <c r="C32" s="50">
        <v>16</v>
      </c>
    </row>
    <row r="33" spans="2:3" x14ac:dyDescent="0.3">
      <c r="B33" s="13" t="s">
        <v>16</v>
      </c>
      <c r="C33" s="50">
        <v>15</v>
      </c>
    </row>
    <row r="34" spans="2:3" x14ac:dyDescent="0.3">
      <c r="B34" s="16" t="s">
        <v>33</v>
      </c>
      <c r="C34" s="50">
        <v>15</v>
      </c>
    </row>
    <row r="35" spans="2:3" x14ac:dyDescent="0.3">
      <c r="B35" s="16" t="s">
        <v>19</v>
      </c>
      <c r="C35" s="50">
        <v>14</v>
      </c>
    </row>
    <row r="36" spans="2:3" x14ac:dyDescent="0.3">
      <c r="B36" s="13" t="s">
        <v>18</v>
      </c>
      <c r="C36" s="50">
        <v>13</v>
      </c>
    </row>
    <row r="37" spans="2:3" x14ac:dyDescent="0.3">
      <c r="B37" s="16" t="s">
        <v>43</v>
      </c>
      <c r="C37" s="50">
        <v>13</v>
      </c>
    </row>
    <row r="38" spans="2:3" x14ac:dyDescent="0.3">
      <c r="B38" s="13" t="s">
        <v>44</v>
      </c>
      <c r="C38" s="50">
        <v>13</v>
      </c>
    </row>
    <row r="39" spans="2:3" x14ac:dyDescent="0.3">
      <c r="B39" s="16" t="s">
        <v>21</v>
      </c>
      <c r="C39" s="50">
        <v>10</v>
      </c>
    </row>
    <row r="40" spans="2:3" x14ac:dyDescent="0.3">
      <c r="B40" s="16" t="s">
        <v>45</v>
      </c>
      <c r="C40" s="50">
        <v>10</v>
      </c>
    </row>
    <row r="41" spans="2:3" ht="15" thickBot="1" x14ac:dyDescent="0.35">
      <c r="B41" s="54" t="s">
        <v>27</v>
      </c>
      <c r="C41" s="50">
        <v>0</v>
      </c>
    </row>
    <row r="42" spans="2:3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Pontok</vt:lpstr>
      <vt:lpstr>Összesített</vt:lpstr>
      <vt:lpstr>Pályamunka</vt:lpstr>
      <vt:lpstr>Csillagász</vt:lpstr>
      <vt:lpstr>Fizikus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Eqinox</dc:creator>
  <cp:lastModifiedBy>Eqinox</cp:lastModifiedBy>
  <dcterms:created xsi:type="dcterms:W3CDTF">2022-05-02T09:45:13Z</dcterms:created>
  <dcterms:modified xsi:type="dcterms:W3CDTF">2022-05-02T09:55:37Z</dcterms:modified>
</cp:coreProperties>
</file>